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Blank" sheetId="1" r:id="rId1"/>
  </sheets>
  <definedNames>
    <definedName name="Agility">'Blank'!$E$10:$E$14</definedName>
    <definedName name="BarnHunt">'Blank'!$E$56:$E$60</definedName>
    <definedName name="Breed">'Blank'!$E$23:$E$24</definedName>
    <definedName name="Coursing">'Blank'!$E$27:$E$29</definedName>
    <definedName name="Ctitzenship">'Blank'!$E$17:$E$20</definedName>
    <definedName name="DockDog">'Blank'!$E$73:$E$77</definedName>
    <definedName name="Flyball">'Blank'!$E$68:$E$70</definedName>
    <definedName name="Nosework">'Blank'!$E$63:$E$65</definedName>
    <definedName name="Obedience">'Blank'!$E$32:$E$40</definedName>
    <definedName name="RoadTrial">'Blank'!$E$49:$E$52</definedName>
    <definedName name="Tracking">'Blank'!$E$43:$E$46</definedName>
  </definedNames>
  <calcPr fullCalcOnLoad="1"/>
</workbook>
</file>

<file path=xl/sharedStrings.xml><?xml version="1.0" encoding="utf-8"?>
<sst xmlns="http://schemas.openxmlformats.org/spreadsheetml/2006/main" count="177" uniqueCount="93">
  <si>
    <t>Category</t>
  </si>
  <si>
    <t>Titles</t>
  </si>
  <si>
    <t>Your pts</t>
  </si>
  <si>
    <t>AKC</t>
  </si>
  <si>
    <t>Agility</t>
  </si>
  <si>
    <t>Citizenship</t>
  </si>
  <si>
    <t>Coursing Ability</t>
  </si>
  <si>
    <t>Obedience</t>
  </si>
  <si>
    <t>Tracking</t>
  </si>
  <si>
    <t>Road Trial</t>
  </si>
  <si>
    <t>NA, NAJ, NAP, NJP, NF, or NFP</t>
  </si>
  <si>
    <t xml:space="preserve">Venue </t>
  </si>
  <si>
    <t>OA, OAJ, OAP, OJP, OF, or OFP</t>
  </si>
  <si>
    <t>AX, AXJ, AXP, AJP, XF OR XFP</t>
  </si>
  <si>
    <t>MX, MXJ, MXP, MJP, MXF, OR MFP</t>
  </si>
  <si>
    <t>MACH, PAX, PACH, TQX, OR TQXP</t>
  </si>
  <si>
    <t>Dog's Call Name</t>
  </si>
  <si>
    <t>Dog's AKC number</t>
  </si>
  <si>
    <t>Dog's Registered Name</t>
  </si>
  <si>
    <t>Date of Evaluation</t>
  </si>
  <si>
    <t>DCA Points</t>
  </si>
  <si>
    <t>CGCA</t>
  </si>
  <si>
    <t>TT</t>
  </si>
  <si>
    <t>THD</t>
  </si>
  <si>
    <t xml:space="preserve">AKC </t>
  </si>
  <si>
    <t>Breed Championship</t>
  </si>
  <si>
    <t>CH</t>
  </si>
  <si>
    <t>GCH</t>
  </si>
  <si>
    <t>CA</t>
  </si>
  <si>
    <t>CAA</t>
  </si>
  <si>
    <t>CAX</t>
  </si>
  <si>
    <t>RN</t>
  </si>
  <si>
    <t>RA</t>
  </si>
  <si>
    <t>RE</t>
  </si>
  <si>
    <t>RAE</t>
  </si>
  <si>
    <t>CD, PCD, OR GN</t>
  </si>
  <si>
    <t>CDX, PCDX OR GO</t>
  </si>
  <si>
    <t>UDX</t>
  </si>
  <si>
    <t>OTCH</t>
  </si>
  <si>
    <t>TD</t>
  </si>
  <si>
    <t>TDX</t>
  </si>
  <si>
    <t>TDU</t>
  </si>
  <si>
    <t>VST</t>
  </si>
  <si>
    <t>CC</t>
  </si>
  <si>
    <t>RD</t>
  </si>
  <si>
    <t>RDX</t>
  </si>
  <si>
    <t>RDCH</t>
  </si>
  <si>
    <t xml:space="preserve"> </t>
  </si>
  <si>
    <t>Barn Hunt</t>
  </si>
  <si>
    <t>RATN</t>
  </si>
  <si>
    <t>RATO</t>
  </si>
  <si>
    <t>RATS</t>
  </si>
  <si>
    <t>RATM</t>
  </si>
  <si>
    <t>RATCH</t>
  </si>
  <si>
    <t>NACSW</t>
  </si>
  <si>
    <t>Nosework</t>
  </si>
  <si>
    <t>NW1</t>
  </si>
  <si>
    <t>NW2</t>
  </si>
  <si>
    <t>NW3</t>
  </si>
  <si>
    <t>NAFA</t>
  </si>
  <si>
    <t>Flyball</t>
  </si>
  <si>
    <t>FDCH</t>
  </si>
  <si>
    <t>FM</t>
  </si>
  <si>
    <t>ONYX</t>
  </si>
  <si>
    <t>NADD</t>
  </si>
  <si>
    <t>Dock Dog</t>
  </si>
  <si>
    <t>DN</t>
  </si>
  <si>
    <t>DJ</t>
  </si>
  <si>
    <t>DS</t>
  </si>
  <si>
    <t>DM</t>
  </si>
  <si>
    <t>DE</t>
  </si>
  <si>
    <t>YOUR TOTAL POINTS ==&gt;</t>
  </si>
  <si>
    <t>Notes:</t>
  </si>
  <si>
    <t>Number of Categories ==&gt;</t>
  </si>
  <si>
    <t>DCA Award ==&gt;</t>
  </si>
  <si>
    <t>The following may be used only for the Versatility Excellent Award</t>
  </si>
  <si>
    <t>UD, PUTD OR VER</t>
  </si>
  <si>
    <t>Total Points for Agility Category</t>
  </si>
  <si>
    <t>Total Points for Citizenship Category</t>
  </si>
  <si>
    <t>Total Points for Breed Championship Category</t>
  </si>
  <si>
    <t>Total Points for Coursing Ability Category</t>
  </si>
  <si>
    <t>Total Points for Obedience Category</t>
  </si>
  <si>
    <t>Total Points for Tracking Category</t>
  </si>
  <si>
    <t>Total Points for Dock Dog  Category</t>
  </si>
  <si>
    <t>Total Points for Flyball Category</t>
  </si>
  <si>
    <t>Total Points for Nosework Category</t>
  </si>
  <si>
    <t>Total Points for Barn Hunt Category</t>
  </si>
  <si>
    <t>Category count</t>
  </si>
  <si>
    <t>DCA Versatility (VA) Award = 7 points from 3 categories</t>
  </si>
  <si>
    <t>DCA Versatility Excellent (VXA) Award = 12 points from 4 categories</t>
  </si>
  <si>
    <t>Certified Therapy Dog</t>
  </si>
  <si>
    <t>Total Points for DCA Road Trial Category</t>
  </si>
  <si>
    <t>DCA VERSATILITY CALCULATION SPREADSHEET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</si>
</sst>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8.8515625" style="0" customWidth="1"/>
    <col min="2" max="2" width="18.421875" style="0" bestFit="1" customWidth="1"/>
    <col min="3" max="3" width="29.140625" style="0" bestFit="1" customWidth="1"/>
    <col min="4" max="4" width="9.8515625" style="2" bestFit="1" customWidth="1"/>
    <col min="5" max="5" width="8.421875" style="2" customWidth="1"/>
    <col min="6" max="6" width="8.7109375" style="0" customWidth="1"/>
  </cols>
  <sheetData>
    <row r="1" spans="1:7" ht="18.75">
      <c r="A1" s="21" t="s">
        <v>92</v>
      </c>
      <c r="B1" s="21"/>
      <c r="C1" s="21"/>
      <c r="D1" s="21"/>
      <c r="E1" s="21"/>
      <c r="F1" s="21"/>
      <c r="G1" s="21"/>
    </row>
    <row r="4" spans="1:7" ht="15">
      <c r="A4" s="25" t="s">
        <v>18</v>
      </c>
      <c r="B4" s="25"/>
      <c r="C4" s="26"/>
      <c r="D4" s="26"/>
      <c r="E4" s="26"/>
      <c r="F4" s="26"/>
      <c r="G4" s="26"/>
    </row>
    <row r="5" spans="1:7" ht="15">
      <c r="A5" s="25" t="s">
        <v>16</v>
      </c>
      <c r="B5" s="25"/>
      <c r="C5" s="22"/>
      <c r="D5" s="22"/>
      <c r="E5" s="22"/>
      <c r="F5" s="22"/>
      <c r="G5" s="22"/>
    </row>
    <row r="6" spans="1:7" ht="15">
      <c r="A6" s="25" t="s">
        <v>17</v>
      </c>
      <c r="B6" s="25"/>
      <c r="C6" s="22"/>
      <c r="D6" s="22"/>
      <c r="E6" s="22"/>
      <c r="F6" s="22"/>
      <c r="G6" s="22"/>
    </row>
    <row r="7" spans="1:7" ht="15">
      <c r="A7" s="25" t="s">
        <v>19</v>
      </c>
      <c r="B7" s="25"/>
      <c r="C7" s="23"/>
      <c r="D7" s="23"/>
      <c r="E7" s="23"/>
      <c r="F7" s="23"/>
      <c r="G7" s="23"/>
    </row>
    <row r="9" spans="1:6" s="1" customFormat="1" ht="30.75" thickBot="1">
      <c r="A9" s="1" t="s">
        <v>11</v>
      </c>
      <c r="B9" s="1" t="s">
        <v>0</v>
      </c>
      <c r="C9" s="1" t="s">
        <v>1</v>
      </c>
      <c r="D9" s="19" t="s">
        <v>20</v>
      </c>
      <c r="E9" s="19" t="s">
        <v>2</v>
      </c>
      <c r="F9" s="20" t="s">
        <v>87</v>
      </c>
    </row>
    <row r="10" spans="1:5" ht="15">
      <c r="A10" s="6" t="s">
        <v>3</v>
      </c>
      <c r="B10" s="7" t="s">
        <v>4</v>
      </c>
      <c r="C10" s="7" t="s">
        <v>10</v>
      </c>
      <c r="D10" s="8">
        <v>1</v>
      </c>
      <c r="E10" s="9"/>
    </row>
    <row r="11" spans="1:5" ht="15">
      <c r="A11" s="10" t="s">
        <v>3</v>
      </c>
      <c r="B11" s="3" t="s">
        <v>4</v>
      </c>
      <c r="C11" s="3" t="s">
        <v>12</v>
      </c>
      <c r="D11" s="11">
        <v>2</v>
      </c>
      <c r="E11" s="12"/>
    </row>
    <row r="12" spans="1:5" ht="15">
      <c r="A12" s="10" t="s">
        <v>3</v>
      </c>
      <c r="B12" s="3" t="s">
        <v>4</v>
      </c>
      <c r="C12" s="3" t="s">
        <v>13</v>
      </c>
      <c r="D12" s="11">
        <v>2</v>
      </c>
      <c r="E12" s="12"/>
    </row>
    <row r="13" spans="1:5" ht="15">
      <c r="A13" s="10" t="s">
        <v>3</v>
      </c>
      <c r="B13" s="3" t="s">
        <v>4</v>
      </c>
      <c r="C13" s="3" t="s">
        <v>14</v>
      </c>
      <c r="D13" s="11">
        <v>2</v>
      </c>
      <c r="E13" s="12"/>
    </row>
    <row r="14" spans="1:5" ht="15.75" thickBot="1">
      <c r="A14" s="13" t="s">
        <v>3</v>
      </c>
      <c r="B14" s="14" t="s">
        <v>4</v>
      </c>
      <c r="C14" s="14" t="s">
        <v>15</v>
      </c>
      <c r="D14" s="15">
        <v>2</v>
      </c>
      <c r="E14" s="16"/>
    </row>
    <row r="15" spans="1:6" ht="15">
      <c r="A15" s="3"/>
      <c r="B15" s="3"/>
      <c r="C15" s="18" t="s">
        <v>77</v>
      </c>
      <c r="D15" s="11"/>
      <c r="E15" s="11">
        <f>SUM(Agility)</f>
        <v>0</v>
      </c>
      <c r="F15">
        <f>IF(E15&gt;0,1,0)</f>
        <v>0</v>
      </c>
    </row>
    <row r="16" ht="15.75" thickBot="1"/>
    <row r="17" spans="1:5" ht="15">
      <c r="A17" s="6" t="s">
        <v>3</v>
      </c>
      <c r="B17" s="7" t="s">
        <v>5</v>
      </c>
      <c r="C17" s="7" t="s">
        <v>21</v>
      </c>
      <c r="D17" s="8">
        <v>0.5</v>
      </c>
      <c r="E17" s="9" t="s">
        <v>47</v>
      </c>
    </row>
    <row r="18" spans="1:5" ht="15">
      <c r="A18" s="10" t="s">
        <v>3</v>
      </c>
      <c r="B18" s="3" t="s">
        <v>5</v>
      </c>
      <c r="C18" s="3" t="s">
        <v>22</v>
      </c>
      <c r="D18" s="11">
        <v>0.5</v>
      </c>
      <c r="E18" s="12"/>
    </row>
    <row r="19" spans="1:5" ht="15">
      <c r="A19" s="10" t="s">
        <v>3</v>
      </c>
      <c r="B19" s="18" t="s">
        <v>5</v>
      </c>
      <c r="C19" s="18" t="s">
        <v>90</v>
      </c>
      <c r="D19" s="11">
        <v>0.5</v>
      </c>
      <c r="E19" s="12"/>
    </row>
    <row r="20" spans="1:5" ht="15.75" thickBot="1">
      <c r="A20" s="13" t="s">
        <v>3</v>
      </c>
      <c r="B20" s="14" t="s">
        <v>5</v>
      </c>
      <c r="C20" s="14" t="s">
        <v>23</v>
      </c>
      <c r="D20" s="15">
        <v>1</v>
      </c>
      <c r="E20" s="16"/>
    </row>
    <row r="21" spans="1:6" ht="15">
      <c r="A21" s="3"/>
      <c r="B21" s="3"/>
      <c r="C21" s="18" t="s">
        <v>78</v>
      </c>
      <c r="D21" s="11"/>
      <c r="E21" s="11">
        <f>SUM(Ctitzenship)</f>
        <v>0</v>
      </c>
      <c r="F21">
        <f>IF(E21&gt;0,1,0)</f>
        <v>0</v>
      </c>
    </row>
    <row r="22" ht="15.75" thickBot="1"/>
    <row r="23" spans="1:5" ht="15">
      <c r="A23" s="6" t="s">
        <v>24</v>
      </c>
      <c r="B23" s="7" t="s">
        <v>25</v>
      </c>
      <c r="C23" s="7" t="s">
        <v>26</v>
      </c>
      <c r="D23" s="8">
        <v>2</v>
      </c>
      <c r="E23" s="9">
        <v>2</v>
      </c>
    </row>
    <row r="24" spans="1:5" ht="15.75" thickBot="1">
      <c r="A24" s="13" t="s">
        <v>24</v>
      </c>
      <c r="B24" s="14" t="s">
        <v>25</v>
      </c>
      <c r="C24" s="14" t="s">
        <v>27</v>
      </c>
      <c r="D24" s="15">
        <v>1</v>
      </c>
      <c r="E24" s="16"/>
    </row>
    <row r="25" spans="1:6" ht="15">
      <c r="A25" s="3"/>
      <c r="B25" s="3"/>
      <c r="C25" s="18" t="s">
        <v>79</v>
      </c>
      <c r="D25" s="11"/>
      <c r="E25" s="11">
        <f>SUM(Breed)</f>
        <v>2</v>
      </c>
      <c r="F25">
        <f>IF(E25&gt;0,1,0)</f>
        <v>1</v>
      </c>
    </row>
    <row r="26" ht="15.75" thickBot="1"/>
    <row r="27" spans="1:5" ht="15">
      <c r="A27" s="6" t="s">
        <v>3</v>
      </c>
      <c r="B27" s="7" t="s">
        <v>6</v>
      </c>
      <c r="C27" s="7" t="s">
        <v>28</v>
      </c>
      <c r="D27" s="8">
        <v>1</v>
      </c>
      <c r="E27" s="9"/>
    </row>
    <row r="28" spans="1:5" ht="15">
      <c r="A28" s="10" t="s">
        <v>3</v>
      </c>
      <c r="B28" s="3" t="s">
        <v>6</v>
      </c>
      <c r="C28" s="3" t="s">
        <v>29</v>
      </c>
      <c r="D28" s="11">
        <v>2</v>
      </c>
      <c r="E28" s="12"/>
    </row>
    <row r="29" spans="1:5" ht="15.75" thickBot="1">
      <c r="A29" s="13" t="s">
        <v>3</v>
      </c>
      <c r="B29" s="14" t="s">
        <v>6</v>
      </c>
      <c r="C29" s="14" t="s">
        <v>30</v>
      </c>
      <c r="D29" s="15">
        <v>2</v>
      </c>
      <c r="E29" s="16"/>
    </row>
    <row r="30" spans="1:6" ht="15">
      <c r="A30" s="3"/>
      <c r="B30" s="3"/>
      <c r="C30" s="18" t="s">
        <v>80</v>
      </c>
      <c r="D30" s="11"/>
      <c r="E30" s="11">
        <f>SUM(Coursing)</f>
        <v>0</v>
      </c>
      <c r="F30">
        <f>IF(E30&gt;0,1,0)</f>
        <v>0</v>
      </c>
    </row>
    <row r="31" ht="15.75" thickBot="1"/>
    <row r="32" spans="1:5" ht="15">
      <c r="A32" s="6" t="s">
        <v>3</v>
      </c>
      <c r="B32" s="7" t="s">
        <v>7</v>
      </c>
      <c r="C32" s="7" t="s">
        <v>31</v>
      </c>
      <c r="D32" s="8">
        <v>1</v>
      </c>
      <c r="E32" s="9"/>
    </row>
    <row r="33" spans="1:5" ht="15">
      <c r="A33" s="10" t="s">
        <v>3</v>
      </c>
      <c r="B33" s="3" t="s">
        <v>7</v>
      </c>
      <c r="C33" s="3" t="s">
        <v>32</v>
      </c>
      <c r="D33" s="11">
        <v>1</v>
      </c>
      <c r="E33" s="12"/>
    </row>
    <row r="34" spans="1:5" ht="15">
      <c r="A34" s="10" t="s">
        <v>3</v>
      </c>
      <c r="B34" s="3" t="s">
        <v>7</v>
      </c>
      <c r="C34" s="3" t="s">
        <v>33</v>
      </c>
      <c r="D34" s="11">
        <v>1</v>
      </c>
      <c r="E34" s="12"/>
    </row>
    <row r="35" spans="1:5" ht="15">
      <c r="A35" s="10" t="s">
        <v>3</v>
      </c>
      <c r="B35" s="3" t="s">
        <v>7</v>
      </c>
      <c r="C35" s="3" t="s">
        <v>34</v>
      </c>
      <c r="D35" s="11">
        <v>1</v>
      </c>
      <c r="E35" s="12"/>
    </row>
    <row r="36" spans="1:5" ht="15">
      <c r="A36" s="10" t="s">
        <v>3</v>
      </c>
      <c r="B36" s="3" t="s">
        <v>7</v>
      </c>
      <c r="C36" s="3" t="s">
        <v>35</v>
      </c>
      <c r="D36" s="11">
        <v>1</v>
      </c>
      <c r="E36" s="12"/>
    </row>
    <row r="37" spans="1:5" ht="15">
      <c r="A37" s="10" t="s">
        <v>3</v>
      </c>
      <c r="B37" s="3" t="s">
        <v>7</v>
      </c>
      <c r="C37" s="3" t="s">
        <v>36</v>
      </c>
      <c r="D37" s="11">
        <v>2</v>
      </c>
      <c r="E37" s="12"/>
    </row>
    <row r="38" spans="1:5" ht="15">
      <c r="A38" s="10" t="s">
        <v>3</v>
      </c>
      <c r="B38" s="3" t="s">
        <v>7</v>
      </c>
      <c r="C38" s="3" t="s">
        <v>76</v>
      </c>
      <c r="D38" s="11">
        <v>2</v>
      </c>
      <c r="E38" s="12"/>
    </row>
    <row r="39" spans="1:5" ht="15">
      <c r="A39" s="10" t="s">
        <v>3</v>
      </c>
      <c r="B39" s="3" t="s">
        <v>7</v>
      </c>
      <c r="C39" s="3" t="s">
        <v>37</v>
      </c>
      <c r="D39" s="11">
        <v>2</v>
      </c>
      <c r="E39" s="12"/>
    </row>
    <row r="40" spans="1:5" ht="15.75" thickBot="1">
      <c r="A40" s="13" t="s">
        <v>3</v>
      </c>
      <c r="B40" s="14" t="s">
        <v>7</v>
      </c>
      <c r="C40" s="14" t="s">
        <v>38</v>
      </c>
      <c r="D40" s="15">
        <v>2</v>
      </c>
      <c r="E40" s="16"/>
    </row>
    <row r="41" spans="1:6" ht="15">
      <c r="A41" s="3"/>
      <c r="B41" s="3"/>
      <c r="C41" s="18" t="s">
        <v>81</v>
      </c>
      <c r="D41" s="11"/>
      <c r="E41" s="11">
        <f>SUM(Obedience)</f>
        <v>0</v>
      </c>
      <c r="F41">
        <f>IF(E41&gt;0,1,0)</f>
        <v>0</v>
      </c>
    </row>
    <row r="42" ht="15.75" thickBot="1"/>
    <row r="43" spans="1:5" ht="15">
      <c r="A43" s="6" t="s">
        <v>3</v>
      </c>
      <c r="B43" s="7" t="s">
        <v>8</v>
      </c>
      <c r="C43" s="7" t="s">
        <v>39</v>
      </c>
      <c r="D43" s="8">
        <v>2</v>
      </c>
      <c r="E43" s="9"/>
    </row>
    <row r="44" spans="1:5" ht="15">
      <c r="A44" s="10" t="s">
        <v>3</v>
      </c>
      <c r="B44" s="3" t="s">
        <v>8</v>
      </c>
      <c r="C44" s="3" t="s">
        <v>40</v>
      </c>
      <c r="D44" s="11">
        <v>2</v>
      </c>
      <c r="E44" s="12"/>
    </row>
    <row r="45" spans="1:5" ht="15">
      <c r="A45" s="10" t="s">
        <v>3</v>
      </c>
      <c r="B45" s="3" t="s">
        <v>8</v>
      </c>
      <c r="C45" s="3" t="s">
        <v>41</v>
      </c>
      <c r="D45" s="11">
        <v>2</v>
      </c>
      <c r="E45" s="12"/>
    </row>
    <row r="46" spans="1:5" ht="15.75" thickBot="1">
      <c r="A46" s="13" t="s">
        <v>3</v>
      </c>
      <c r="B46" s="14" t="s">
        <v>8</v>
      </c>
      <c r="C46" s="14" t="s">
        <v>42</v>
      </c>
      <c r="D46" s="15">
        <v>2</v>
      </c>
      <c r="E46" s="16"/>
    </row>
    <row r="47" spans="1:6" ht="15">
      <c r="A47" s="3"/>
      <c r="B47" s="3"/>
      <c r="C47" s="18" t="s">
        <v>82</v>
      </c>
      <c r="D47" s="11"/>
      <c r="E47" s="11">
        <f>SUM(Tracking)</f>
        <v>0</v>
      </c>
      <c r="F47">
        <f>IF(E47&gt;0,1,0)</f>
        <v>0</v>
      </c>
    </row>
    <row r="48" ht="15.75" thickBot="1"/>
    <row r="49" spans="1:5" ht="15">
      <c r="A49" s="6" t="s">
        <v>3</v>
      </c>
      <c r="B49" s="7" t="s">
        <v>9</v>
      </c>
      <c r="C49" s="7" t="s">
        <v>43</v>
      </c>
      <c r="D49" s="8">
        <v>1</v>
      </c>
      <c r="E49" s="9"/>
    </row>
    <row r="50" spans="1:5" ht="15">
      <c r="A50" s="10" t="s">
        <v>3</v>
      </c>
      <c r="B50" s="3" t="s">
        <v>9</v>
      </c>
      <c r="C50" s="3" t="s">
        <v>44</v>
      </c>
      <c r="D50" s="11">
        <v>2</v>
      </c>
      <c r="E50" s="12"/>
    </row>
    <row r="51" spans="1:5" ht="15">
      <c r="A51" s="10" t="s">
        <v>3</v>
      </c>
      <c r="B51" s="3" t="s">
        <v>9</v>
      </c>
      <c r="C51" s="3" t="s">
        <v>45</v>
      </c>
      <c r="D51" s="11">
        <v>2</v>
      </c>
      <c r="E51" s="12"/>
    </row>
    <row r="52" spans="1:5" ht="15.75" thickBot="1">
      <c r="A52" s="13" t="s">
        <v>3</v>
      </c>
      <c r="B52" s="14" t="s">
        <v>9</v>
      </c>
      <c r="C52" s="14" t="s">
        <v>46</v>
      </c>
      <c r="D52" s="15">
        <v>2</v>
      </c>
      <c r="E52" s="16"/>
    </row>
    <row r="53" spans="1:6" ht="15">
      <c r="A53" s="3"/>
      <c r="B53" s="3"/>
      <c r="C53" s="18" t="s">
        <v>91</v>
      </c>
      <c r="D53" s="11"/>
      <c r="E53" s="11">
        <f>SUM(RoadTrial)</f>
        <v>0</v>
      </c>
      <c r="F53">
        <f>IF(E53&gt;0,1,0)</f>
        <v>0</v>
      </c>
    </row>
    <row r="54" spans="1:5" ht="15">
      <c r="A54" s="3"/>
      <c r="B54" s="3"/>
      <c r="C54" s="3"/>
      <c r="D54" s="11"/>
      <c r="E54" s="11"/>
    </row>
    <row r="55" spans="1:5" ht="15.75" thickBot="1">
      <c r="A55" s="24" t="s">
        <v>75</v>
      </c>
      <c r="B55" s="24"/>
      <c r="C55" s="24"/>
      <c r="D55" s="24"/>
      <c r="E55" s="24"/>
    </row>
    <row r="56" spans="1:5" ht="15">
      <c r="A56" s="6" t="s">
        <v>3</v>
      </c>
      <c r="B56" s="7" t="s">
        <v>48</v>
      </c>
      <c r="C56" s="7" t="s">
        <v>49</v>
      </c>
      <c r="D56" s="8">
        <v>1</v>
      </c>
      <c r="E56" s="9"/>
    </row>
    <row r="57" spans="1:5" ht="15">
      <c r="A57" s="10" t="s">
        <v>3</v>
      </c>
      <c r="B57" s="3" t="s">
        <v>48</v>
      </c>
      <c r="C57" s="3" t="s">
        <v>50</v>
      </c>
      <c r="D57" s="11">
        <v>1</v>
      </c>
      <c r="E57" s="12"/>
    </row>
    <row r="58" spans="1:5" ht="15">
      <c r="A58" s="10" t="s">
        <v>3</v>
      </c>
      <c r="B58" s="3" t="s">
        <v>48</v>
      </c>
      <c r="C58" s="3" t="s">
        <v>51</v>
      </c>
      <c r="D58" s="11">
        <v>1</v>
      </c>
      <c r="E58" s="12"/>
    </row>
    <row r="59" spans="1:5" ht="15">
      <c r="A59" s="10" t="s">
        <v>3</v>
      </c>
      <c r="B59" s="3" t="s">
        <v>48</v>
      </c>
      <c r="C59" s="3" t="s">
        <v>52</v>
      </c>
      <c r="D59" s="11">
        <v>1</v>
      </c>
      <c r="E59" s="12"/>
    </row>
    <row r="60" spans="1:5" ht="15.75" thickBot="1">
      <c r="A60" s="13" t="s">
        <v>3</v>
      </c>
      <c r="B60" s="14" t="s">
        <v>48</v>
      </c>
      <c r="C60" s="14" t="s">
        <v>53</v>
      </c>
      <c r="D60" s="15">
        <v>1</v>
      </c>
      <c r="E60" s="16"/>
    </row>
    <row r="61" spans="1:6" ht="15">
      <c r="A61" s="3"/>
      <c r="B61" s="3"/>
      <c r="C61" s="18" t="s">
        <v>86</v>
      </c>
      <c r="D61" s="11"/>
      <c r="E61" s="11">
        <f>SUM(BarnHunt)</f>
        <v>0</v>
      </c>
      <c r="F61">
        <f>IF(E61&gt;0,1,0)</f>
        <v>0</v>
      </c>
    </row>
    <row r="62" ht="15.75" thickBot="1"/>
    <row r="63" spans="1:5" ht="15">
      <c r="A63" s="6" t="s">
        <v>54</v>
      </c>
      <c r="B63" s="7" t="s">
        <v>55</v>
      </c>
      <c r="C63" s="7" t="s">
        <v>56</v>
      </c>
      <c r="D63" s="8">
        <v>1</v>
      </c>
      <c r="E63" s="9"/>
    </row>
    <row r="64" spans="1:5" ht="15">
      <c r="A64" s="10" t="s">
        <v>54</v>
      </c>
      <c r="B64" s="3" t="s">
        <v>55</v>
      </c>
      <c r="C64" s="3" t="s">
        <v>57</v>
      </c>
      <c r="D64" s="11">
        <v>1</v>
      </c>
      <c r="E64" s="12"/>
    </row>
    <row r="65" spans="1:5" ht="15.75" thickBot="1">
      <c r="A65" s="13" t="s">
        <v>54</v>
      </c>
      <c r="B65" s="14" t="s">
        <v>55</v>
      </c>
      <c r="C65" s="14" t="s">
        <v>58</v>
      </c>
      <c r="D65" s="15">
        <v>1</v>
      </c>
      <c r="E65" s="16"/>
    </row>
    <row r="66" spans="1:6" ht="15">
      <c r="A66" s="3"/>
      <c r="B66" s="3"/>
      <c r="C66" s="18" t="s">
        <v>85</v>
      </c>
      <c r="D66" s="11"/>
      <c r="E66" s="11">
        <f>SUM(Nosework)</f>
        <v>0</v>
      </c>
      <c r="F66">
        <f>IF(E66&gt;0,1,0)</f>
        <v>0</v>
      </c>
    </row>
    <row r="67" spans="1:2" ht="15.75" thickBot="1">
      <c r="A67" t="s">
        <v>47</v>
      </c>
      <c r="B67" t="s">
        <v>47</v>
      </c>
    </row>
    <row r="68" spans="1:10" ht="15">
      <c r="A68" s="6" t="s">
        <v>59</v>
      </c>
      <c r="B68" s="7" t="s">
        <v>60</v>
      </c>
      <c r="C68" s="7" t="s">
        <v>61</v>
      </c>
      <c r="D68" s="8">
        <v>1</v>
      </c>
      <c r="E68" s="9"/>
      <c r="J68" s="17"/>
    </row>
    <row r="69" spans="1:5" ht="15">
      <c r="A69" s="10" t="s">
        <v>59</v>
      </c>
      <c r="B69" s="3" t="s">
        <v>60</v>
      </c>
      <c r="C69" s="3" t="s">
        <v>62</v>
      </c>
      <c r="D69" s="11">
        <v>1</v>
      </c>
      <c r="E69" s="12"/>
    </row>
    <row r="70" spans="1:5" ht="15.75" thickBot="1">
      <c r="A70" s="13" t="s">
        <v>59</v>
      </c>
      <c r="B70" s="14" t="s">
        <v>60</v>
      </c>
      <c r="C70" s="14" t="s">
        <v>63</v>
      </c>
      <c r="D70" s="15">
        <v>1</v>
      </c>
      <c r="E70" s="16"/>
    </row>
    <row r="71" spans="1:6" ht="15">
      <c r="A71" s="3"/>
      <c r="B71" s="3"/>
      <c r="C71" s="18" t="s">
        <v>84</v>
      </c>
      <c r="D71" s="11"/>
      <c r="E71" s="11">
        <f>SUM(Flyball)</f>
        <v>0</v>
      </c>
      <c r="F71">
        <f>IF(E71&gt;0,1,0)</f>
        <v>0</v>
      </c>
    </row>
    <row r="72" ht="15.75" thickBot="1"/>
    <row r="73" spans="1:5" ht="15">
      <c r="A73" s="6" t="s">
        <v>64</v>
      </c>
      <c r="B73" s="7" t="s">
        <v>65</v>
      </c>
      <c r="C73" s="7" t="s">
        <v>66</v>
      </c>
      <c r="D73" s="8">
        <v>1</v>
      </c>
      <c r="E73" s="9" t="s">
        <v>47</v>
      </c>
    </row>
    <row r="74" spans="1:5" ht="15">
      <c r="A74" s="10" t="s">
        <v>64</v>
      </c>
      <c r="B74" s="3" t="s">
        <v>65</v>
      </c>
      <c r="C74" s="3" t="s">
        <v>67</v>
      </c>
      <c r="D74" s="11">
        <v>1</v>
      </c>
      <c r="E74" s="12" t="s">
        <v>47</v>
      </c>
    </row>
    <row r="75" spans="1:5" ht="15">
      <c r="A75" s="10" t="s">
        <v>64</v>
      </c>
      <c r="B75" s="3" t="s">
        <v>65</v>
      </c>
      <c r="C75" s="3" t="s">
        <v>68</v>
      </c>
      <c r="D75" s="11">
        <v>1</v>
      </c>
      <c r="E75" s="12" t="s">
        <v>47</v>
      </c>
    </row>
    <row r="76" spans="1:5" ht="15">
      <c r="A76" s="10" t="s">
        <v>64</v>
      </c>
      <c r="B76" s="3" t="s">
        <v>65</v>
      </c>
      <c r="C76" s="3" t="s">
        <v>69</v>
      </c>
      <c r="D76" s="11">
        <v>1</v>
      </c>
      <c r="E76" s="12" t="s">
        <v>47</v>
      </c>
    </row>
    <row r="77" spans="1:5" ht="15.75" thickBot="1">
      <c r="A77" s="13" t="s">
        <v>64</v>
      </c>
      <c r="B77" s="14" t="s">
        <v>65</v>
      </c>
      <c r="C77" s="14" t="s">
        <v>70</v>
      </c>
      <c r="D77" s="15">
        <v>1</v>
      </c>
      <c r="E77" s="16"/>
    </row>
    <row r="78" spans="1:6" ht="15">
      <c r="A78" s="3"/>
      <c r="B78" s="3"/>
      <c r="C78" s="18" t="s">
        <v>83</v>
      </c>
      <c r="D78" s="11"/>
      <c r="E78" s="11">
        <f>SUM(DockDog)</f>
        <v>0</v>
      </c>
      <c r="F78">
        <f>IF(E78&gt;0,1,0)</f>
        <v>0</v>
      </c>
    </row>
    <row r="80" spans="3:5" s="4" customFormat="1" ht="15">
      <c r="C80" s="4" t="s">
        <v>71</v>
      </c>
      <c r="D80" s="5"/>
      <c r="E80" s="5">
        <f>SUM(E78,E71,E66,E61,E53,E47,E41,E30,E25,E21,E15)</f>
        <v>2</v>
      </c>
    </row>
    <row r="81" spans="3:5" s="4" customFormat="1" ht="15">
      <c r="C81" s="4" t="s">
        <v>73</v>
      </c>
      <c r="D81" s="5"/>
      <c r="E81" s="5">
        <f>SUM(F78,F71,F66,F61,F53,F47,F41,F30,F25,F21,F15)</f>
        <v>1</v>
      </c>
    </row>
    <row r="82" spans="3:5" s="4" customFormat="1" ht="15">
      <c r="C82" s="4" t="s">
        <v>74</v>
      </c>
      <c r="D82" s="5"/>
      <c r="E82" s="17" t="str">
        <f>(IF(AND(E80&gt;=12,E81&gt;=4),"Congratulations - you earned the DCA Versatility Excellent (VXA) Award!",IF(AND(E80&gt;=7,E81=3),"Congratulations - you earned the DCA Versatility (VA) Award!","NONE")))</f>
        <v>NONE</v>
      </c>
    </row>
    <row r="83" spans="1:5" s="4" customFormat="1" ht="15">
      <c r="A83" s="4" t="s">
        <v>72</v>
      </c>
      <c r="D83" s="5"/>
      <c r="E83" s="5"/>
    </row>
    <row r="84" ht="15">
      <c r="A84" t="s">
        <v>88</v>
      </c>
    </row>
    <row r="85" ht="15">
      <c r="A85" t="s">
        <v>89</v>
      </c>
    </row>
  </sheetData>
  <sheetProtection/>
  <mergeCells count="10">
    <mergeCell ref="A55:E55"/>
    <mergeCell ref="A4:B4"/>
    <mergeCell ref="A5:B5"/>
    <mergeCell ref="A6:B6"/>
    <mergeCell ref="A7:B7"/>
    <mergeCell ref="C4:G4"/>
    <mergeCell ref="A1:G1"/>
    <mergeCell ref="C5:G5"/>
    <mergeCell ref="C6:G6"/>
    <mergeCell ref="C7:G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boice</dc:creator>
  <cp:keywords/>
  <dc:description/>
  <cp:lastModifiedBy>Preferred Customer</cp:lastModifiedBy>
  <dcterms:created xsi:type="dcterms:W3CDTF">2016-05-12T14:54:16Z</dcterms:created>
  <dcterms:modified xsi:type="dcterms:W3CDTF">2016-12-30T18:59:35Z</dcterms:modified>
  <cp:category/>
  <cp:version/>
  <cp:contentType/>
  <cp:contentStatus/>
</cp:coreProperties>
</file>